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9" i="3" l="1"/>
  <c r="D22" i="3"/>
  <c r="D25" i="3"/>
  <c r="D24" i="3" s="1"/>
  <c r="D15" i="3"/>
  <c r="D59" i="3" l="1"/>
  <c r="D61" i="3" s="1"/>
  <c r="C22" i="3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<sst xmlns="http://schemas.openxmlformats.org/spreadsheetml/2006/main" count="63" uniqueCount="63">
  <si>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</si>
  <si>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</si>
  <si>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</si>
  <si>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</si>
  <si>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</si>
  <si>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</si>
  <si>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</si>
  <si>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</si>
  <si>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</si>
  <si>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</si>
  <si>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</si>
  <si>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</si>
  <si>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</si>
  <si>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</si>
  <si>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</si>
  <si>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</si>
  <si>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</si>
  <si>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</si>
  <si>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</si>
  <si>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</si>
  <si>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</si>
  <si>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</si>
  <si>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</si>
  <si>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</si>
  <si>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</si>
  <si>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</si>
  <si>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</si>
  <si>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</si>
  <si>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</si>
  <si>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</si>
  <si>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</si>
  <si>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</si>
  <si>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</si>
  <si>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</si>
  <si>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</si>
  <si>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</si>
  <si>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</si>
  <si>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</si>
  <si>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</si>
  <si>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</si>
  <si>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</si>
  <si>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</si>
  <si>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</si>
  <si>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</si>
  <si>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</si>
  <si>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</si>
  <si>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</si>
  <si>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</si>
  <si>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</si>
  <si>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</si>
  <si>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</si>
  <si>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</si>
  <si>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</si>
  <si>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</si>
  <si>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</si>
  <si>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</si>
  <si>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</si>
  <si>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</si>
  <si>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</si>
  <si>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</si>
  <si>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</si>
  <si>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LCP J. Jesús López Ramírez</t>
  </si>
  <si>
    <t>FIDEICOMISO CIUDAD INDUSTRIAL DE LEON
Estado de Actividades
Del 01 de Enero al 31 de Diciembre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</si>
</sst>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31" zoomScaleNormal="100" workbookViewId="0">
      <selection activeCell="D44" sqref="D4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9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2181306.5</v>
      </c>
      <c r="D15" s="16">
        <f>+D16</f>
        <v>3124536.68</v>
      </c>
    </row>
    <row r="16" spans="1:4" x14ac:dyDescent="0.2">
      <c r="A16" s="20"/>
      <c r="B16" s="21" t="s">
        <v>36</v>
      </c>
      <c r="C16" s="18">
        <v>2181306.5</v>
      </c>
      <c r="D16" s="19">
        <v>3124536.68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2181306.5</v>
      </c>
      <c r="D22" s="3">
        <f>SUM(D16:D20)</f>
        <v>3124536.68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1620431.58</v>
      </c>
      <c r="D24" s="28">
        <f>D25+D49</f>
        <v>2115255.1</v>
      </c>
    </row>
    <row r="25" spans="1:4" x14ac:dyDescent="0.2">
      <c r="A25" s="5" t="s">
        <v>42</v>
      </c>
      <c r="B25" s="2"/>
      <c r="C25" s="15">
        <f>SUM(C26:C28)</f>
        <v>1532398.12</v>
      </c>
      <c r="D25" s="16">
        <f>SUM(D26:D28)</f>
        <v>2018184.17</v>
      </c>
    </row>
    <row r="26" spans="1:4" x14ac:dyDescent="0.2">
      <c r="A26" s="20"/>
      <c r="B26" s="21" t="s">
        <v>37</v>
      </c>
      <c r="C26" s="18">
        <v>656708.74</v>
      </c>
      <c r="D26" s="19">
        <v>1015685.45</v>
      </c>
    </row>
    <row r="27" spans="1:4" x14ac:dyDescent="0.2">
      <c r="A27" s="20"/>
      <c r="B27" s="21" t="s">
        <v>16</v>
      </c>
      <c r="C27" s="18">
        <v>75606.649999999994</v>
      </c>
      <c r="D27" s="19">
        <v>146262.22</v>
      </c>
    </row>
    <row r="28" spans="1:4" x14ac:dyDescent="0.2">
      <c r="A28" s="20"/>
      <c r="B28" s="21" t="s">
        <v>17</v>
      </c>
      <c r="C28" s="18">
        <v>800082.73</v>
      </c>
      <c r="D28" s="19">
        <v>856236.5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88033.46</v>
      </c>
      <c r="D49" s="16">
        <f>+D50</f>
        <v>97070.93</v>
      </c>
    </row>
    <row r="50" spans="1:9" x14ac:dyDescent="0.2">
      <c r="A50" s="20"/>
      <c r="B50" s="21" t="s">
        <v>31</v>
      </c>
      <c r="C50" s="18">
        <v>88033.46</v>
      </c>
      <c r="D50" s="19">
        <v>97070.93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1620431.58</v>
      </c>
      <c r="D59" s="3">
        <f>+D25+D49</f>
        <v>2115255.1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560874.91999999993</v>
      </c>
      <c r="D61" s="16">
        <f>+D15-D59</f>
        <v>1009281.5800000001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60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2020-07-14T16:35:48Z</cp:lastPrinted>
  <dcterms:created xsi:type="dcterms:W3CDTF">2012-12-11T20:29:16Z</dcterms:created>
  <dcterms:modified xsi:type="dcterms:W3CDTF">2021-01-25T14:57:26Z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